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360" windowWidth="1536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<sst xmlns="http://schemas.openxmlformats.org/spreadsheetml/2006/main" count="96" uniqueCount="75">
  <si>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Facility</t>
  </si>
  <si>
    <t>State</t>
  </si>
  <si>
    <t>Status</t>
  </si>
  <si>
    <t>Concord Naval Weapons Statoin</t>
  </si>
  <si>
    <t>CA</t>
  </si>
  <si>
    <t>NPL/RAB</t>
  </si>
  <si>
    <t>Onizuka Air Force Station</t>
  </si>
  <si>
    <t>Riverbank Army Ammunition Plant</t>
  </si>
  <si>
    <t>New London Naval Submarine Base</t>
  </si>
  <si>
    <t>CT</t>
  </si>
  <si>
    <t>Fort Gillem</t>
  </si>
  <si>
    <t>GA</t>
  </si>
  <si>
    <t>Fort McPherson</t>
  </si>
  <si>
    <t>Atlanta Naval Air Station</t>
  </si>
  <si>
    <t>Athens Naval Supply Corps School</t>
  </si>
  <si>
    <t>Newport Chemical Depot</t>
  </si>
  <si>
    <t>IN</t>
  </si>
  <si>
    <t>CW Stockpile</t>
  </si>
  <si>
    <t>Kansas Army Ammunition Plant</t>
  </si>
  <si>
    <t>KS</t>
  </si>
  <si>
    <t>New Orleans Naval Support Actvity</t>
  </si>
  <si>
    <t>LA</t>
  </si>
  <si>
    <t>Portsmouth Naval Shipyard</t>
  </si>
  <si>
    <t>ME</t>
  </si>
  <si>
    <t>ER through 04</t>
  </si>
  <si>
    <t>Otis Air National Guard Base</t>
  </si>
  <si>
    <t>MA</t>
  </si>
  <si>
    <t>Selfridge Army Activity</t>
  </si>
  <si>
    <t>MI</t>
  </si>
  <si>
    <t>Kellogg Aiport Air National Guard</t>
  </si>
  <si>
    <t>Mississippi Army Ammunition Plant</t>
  </si>
  <si>
    <t>MS</t>
  </si>
  <si>
    <t>Hawthorne Army Depot</t>
  </si>
  <si>
    <t>NV</t>
  </si>
  <si>
    <t>NJ</t>
  </si>
  <si>
    <t>RAB</t>
  </si>
  <si>
    <t>Cannon Air Force Base</t>
  </si>
  <si>
    <t>NM</t>
  </si>
  <si>
    <t>Niagara Falls Airport Air Guard Station</t>
  </si>
  <si>
    <t>NY</t>
  </si>
  <si>
    <t>Mansfield Lahm Airport Air Guard Station</t>
  </si>
  <si>
    <t>OH</t>
  </si>
  <si>
    <t>Umatilla Army Depot</t>
  </si>
  <si>
    <t>OR</t>
  </si>
  <si>
    <t>Kelly Support Center</t>
  </si>
  <si>
    <t>PA</t>
  </si>
  <si>
    <t>Willow Grove Naval Air Station</t>
  </si>
  <si>
    <t>Pittsburgh Airport Air Reserve Station</t>
  </si>
  <si>
    <t>Brooks City Base</t>
  </si>
  <si>
    <t>TX</t>
  </si>
  <si>
    <t>Lone Star Army Ammunition Plant</t>
  </si>
  <si>
    <t>Red River Army Depot</t>
  </si>
  <si>
    <t>Deseret Chemical Depot</t>
  </si>
  <si>
    <t>UT</t>
  </si>
  <si>
    <t>NPL/TRC</t>
  </si>
  <si>
    <t>Fort Monroe</t>
  </si>
  <si>
    <t>VA</t>
  </si>
  <si>
    <t>Vancouver Barracks</t>
  </si>
  <si>
    <t>WA</t>
  </si>
  <si>
    <t>Mitchell Airport Air Reserve Station</t>
  </si>
  <si>
    <t>WI</t>
  </si>
  <si>
    <t>CW Stockpile/RAB</t>
  </si>
  <si>
    <t>TOTAL</t>
  </si>
  <si>
    <t>Corona Naval Support Activity</t>
  </si>
  <si>
    <t>Pascagoula Naval Station</t>
  </si>
  <si>
    <t>Fort Monmouth</t>
  </si>
  <si>
    <t>Ingleside Naval Station</t>
  </si>
  <si>
    <t>MR to Complete</t>
  </si>
  <si>
    <t>MR through 04</t>
  </si>
  <si>
    <t>ER to Complete</t>
  </si>
  <si>
    <t>Total ER</t>
  </si>
  <si>
    <t>Total MR</t>
  </si>
  <si>
    <t>ER&amp;MR through 04</t>
  </si>
  <si>
    <t>ER&amp;MR to Complete</t>
  </si>
  <si>
    <t>ER&amp;MR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</si>
</sst>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">
      <selection activeCell="A38" sqref="A38:IV38"/>
    </sheetView>
  </sheetViews>
  <sheetFormatPr defaultColWidth="11.00390625" defaultRowHeight="12"/>
  <cols>
    <col min="1" max="1" width="32.625" style="0" customWidth="1"/>
    <col min="2" max="2" width="6.625" style="0" customWidth="1"/>
    <col min="3" max="3" width="15.375" style="0" customWidth="1"/>
    <col min="4" max="5" width="14.375" style="2" customWidth="1"/>
    <col min="6" max="6" width="12.125" style="2" customWidth="1"/>
    <col min="7" max="7" width="14.375" style="2" customWidth="1"/>
    <col min="8" max="8" width="14.125" style="2" customWidth="1"/>
    <col min="9" max="9" width="10.625" style="2" customWidth="1"/>
    <col min="10" max="10" width="17.50390625" style="2" customWidth="1"/>
    <col min="11" max="11" width="18.50390625" style="2" customWidth="1"/>
    <col min="12" max="12" width="12.50390625" style="2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4" t="s">
        <v>24</v>
      </c>
      <c r="E1" s="4" t="s">
        <v>69</v>
      </c>
      <c r="F1" s="4" t="s">
        <v>70</v>
      </c>
      <c r="G1" s="4" t="s">
        <v>68</v>
      </c>
      <c r="H1" s="4" t="s">
        <v>67</v>
      </c>
      <c r="I1" s="4" t="s">
        <v>71</v>
      </c>
      <c r="J1" s="4" t="s">
        <v>72</v>
      </c>
      <c r="K1" s="4" t="s">
        <v>73</v>
      </c>
      <c r="L1" s="4" t="s">
        <v>74</v>
      </c>
    </row>
    <row r="2" spans="1:12" ht="12.75">
      <c r="A2" t="s">
        <v>3</v>
      </c>
      <c r="B2" t="s">
        <v>4</v>
      </c>
      <c r="C2" t="s">
        <v>5</v>
      </c>
      <c r="D2" s="2">
        <v>56961</v>
      </c>
      <c r="E2" s="2">
        <v>45229</v>
      </c>
      <c r="F2" s="2">
        <f>D2+E2</f>
        <v>102190</v>
      </c>
      <c r="G2" s="2">
        <v>603</v>
      </c>
      <c r="H2" s="2">
        <v>33840</v>
      </c>
      <c r="I2" s="2">
        <f>G2+H2</f>
        <v>34443</v>
      </c>
      <c r="J2" s="2">
        <f>D2+G2</f>
        <v>57564</v>
      </c>
      <c r="K2" s="2">
        <f>E2+H2</f>
        <v>79069</v>
      </c>
      <c r="L2" s="2">
        <f>J2+K2</f>
        <v>136633</v>
      </c>
    </row>
    <row r="3" spans="1:12" ht="12.75">
      <c r="A3" t="s">
        <v>63</v>
      </c>
      <c r="B3" t="s">
        <v>4</v>
      </c>
      <c r="D3" s="2">
        <v>0</v>
      </c>
      <c r="E3" s="2">
        <v>200</v>
      </c>
      <c r="F3" s="2">
        <f>D3+E3</f>
        <v>200</v>
      </c>
      <c r="G3" s="2">
        <v>69</v>
      </c>
      <c r="H3" s="2">
        <v>2935</v>
      </c>
      <c r="I3" s="2">
        <f>G3+H3</f>
        <v>3004</v>
      </c>
      <c r="J3" s="2">
        <f>D3+G3</f>
        <v>69</v>
      </c>
      <c r="K3" s="2">
        <f>E3+H3</f>
        <v>3135</v>
      </c>
      <c r="L3" s="2">
        <f>J3+K3</f>
        <v>3204</v>
      </c>
    </row>
    <row r="4" spans="1:12" ht="12.75">
      <c r="A4" t="s">
        <v>6</v>
      </c>
      <c r="B4" t="s">
        <v>4</v>
      </c>
      <c r="D4" s="2">
        <v>139</v>
      </c>
      <c r="E4" s="2">
        <v>0</v>
      </c>
      <c r="F4" s="2">
        <f aca="true" t="shared" si="0" ref="F4:F36">D4+E4</f>
        <v>139</v>
      </c>
      <c r="G4" s="2">
        <v>0</v>
      </c>
      <c r="H4" s="2">
        <v>0</v>
      </c>
      <c r="I4" s="2">
        <f aca="true" t="shared" si="1" ref="I4:I33">G4+H4</f>
        <v>0</v>
      </c>
      <c r="J4" s="2">
        <f aca="true" t="shared" si="2" ref="J4:J33">D4+G4</f>
        <v>139</v>
      </c>
      <c r="K4" s="2">
        <f aca="true" t="shared" si="3" ref="K4:K33">E4+H4</f>
        <v>0</v>
      </c>
      <c r="L4" s="2">
        <f aca="true" t="shared" si="4" ref="L4:L33">J4+K4</f>
        <v>139</v>
      </c>
    </row>
    <row r="5" spans="1:12" ht="12.75">
      <c r="A5" t="s">
        <v>7</v>
      </c>
      <c r="B5" t="s">
        <v>4</v>
      </c>
      <c r="C5" t="s">
        <v>54</v>
      </c>
      <c r="D5" s="2">
        <v>53664</v>
      </c>
      <c r="E5" s="2">
        <v>5091</v>
      </c>
      <c r="F5" s="2">
        <f t="shared" si="0"/>
        <v>58755</v>
      </c>
      <c r="G5" s="2">
        <v>0</v>
      </c>
      <c r="H5" s="2">
        <v>0</v>
      </c>
      <c r="I5" s="2">
        <f t="shared" si="1"/>
        <v>0</v>
      </c>
      <c r="J5" s="2">
        <f t="shared" si="2"/>
        <v>53664</v>
      </c>
      <c r="K5" s="2">
        <f t="shared" si="3"/>
        <v>5091</v>
      </c>
      <c r="L5" s="2">
        <f t="shared" si="4"/>
        <v>58755</v>
      </c>
    </row>
    <row r="6" spans="1:12" ht="12.75">
      <c r="A6" t="s">
        <v>8</v>
      </c>
      <c r="B6" t="s">
        <v>9</v>
      </c>
      <c r="C6" t="s">
        <v>5</v>
      </c>
      <c r="D6" s="2">
        <v>57642</v>
      </c>
      <c r="E6" s="2">
        <v>23141</v>
      </c>
      <c r="F6" s="2">
        <f t="shared" si="0"/>
        <v>80783</v>
      </c>
      <c r="G6" s="2">
        <v>0</v>
      </c>
      <c r="H6" s="2">
        <v>0</v>
      </c>
      <c r="I6" s="2">
        <f t="shared" si="1"/>
        <v>0</v>
      </c>
      <c r="J6" s="2">
        <f t="shared" si="2"/>
        <v>57642</v>
      </c>
      <c r="K6" s="2">
        <f t="shared" si="3"/>
        <v>23141</v>
      </c>
      <c r="L6" s="2">
        <f t="shared" si="4"/>
        <v>80783</v>
      </c>
    </row>
    <row r="7" spans="1:12" ht="12.75">
      <c r="A7" t="s">
        <v>10</v>
      </c>
      <c r="B7" t="s">
        <v>11</v>
      </c>
      <c r="D7" s="2">
        <v>21790</v>
      </c>
      <c r="E7" s="2">
        <v>14800</v>
      </c>
      <c r="F7" s="2">
        <f t="shared" si="0"/>
        <v>36590</v>
      </c>
      <c r="G7" s="2">
        <v>0</v>
      </c>
      <c r="H7" s="2">
        <v>0</v>
      </c>
      <c r="I7" s="2">
        <f t="shared" si="1"/>
        <v>0</v>
      </c>
      <c r="J7" s="2">
        <f t="shared" si="2"/>
        <v>21790</v>
      </c>
      <c r="K7" s="2">
        <f t="shared" si="3"/>
        <v>14800</v>
      </c>
      <c r="L7" s="2">
        <f t="shared" si="4"/>
        <v>36590</v>
      </c>
    </row>
    <row r="8" spans="1:12" ht="12.75">
      <c r="A8" t="s">
        <v>12</v>
      </c>
      <c r="B8" t="s">
        <v>11</v>
      </c>
      <c r="D8" s="2">
        <v>7849</v>
      </c>
      <c r="E8" s="2">
        <v>80</v>
      </c>
      <c r="F8" s="2">
        <f t="shared" si="0"/>
        <v>7929</v>
      </c>
      <c r="G8" s="2">
        <v>75</v>
      </c>
      <c r="H8" s="2">
        <v>7221</v>
      </c>
      <c r="I8" s="2">
        <f t="shared" si="1"/>
        <v>7296</v>
      </c>
      <c r="J8" s="2">
        <f t="shared" si="2"/>
        <v>7924</v>
      </c>
      <c r="K8" s="2">
        <f t="shared" si="3"/>
        <v>7301</v>
      </c>
      <c r="L8" s="2">
        <f t="shared" si="4"/>
        <v>15225</v>
      </c>
    </row>
    <row r="9" spans="1:12" ht="12.75">
      <c r="A9" t="s">
        <v>13</v>
      </c>
      <c r="B9" t="s">
        <v>11</v>
      </c>
      <c r="D9" s="2">
        <v>1473</v>
      </c>
      <c r="E9" s="2">
        <v>2596</v>
      </c>
      <c r="F9" s="2">
        <f t="shared" si="0"/>
        <v>4069</v>
      </c>
      <c r="G9" s="2">
        <v>0</v>
      </c>
      <c r="H9" s="2">
        <v>0</v>
      </c>
      <c r="I9" s="2">
        <f t="shared" si="1"/>
        <v>0</v>
      </c>
      <c r="J9" s="2">
        <f t="shared" si="2"/>
        <v>1473</v>
      </c>
      <c r="K9" s="2">
        <f t="shared" si="3"/>
        <v>2596</v>
      </c>
      <c r="L9" s="2">
        <f t="shared" si="4"/>
        <v>4069</v>
      </c>
    </row>
    <row r="10" spans="1:12" ht="12.75">
      <c r="A10" t="s">
        <v>14</v>
      </c>
      <c r="B10" t="s">
        <v>11</v>
      </c>
      <c r="D10" s="2">
        <v>3836</v>
      </c>
      <c r="E10" s="2">
        <v>0</v>
      </c>
      <c r="F10" s="2">
        <f t="shared" si="0"/>
        <v>3836</v>
      </c>
      <c r="G10" s="2">
        <v>0</v>
      </c>
      <c r="H10" s="2">
        <v>0</v>
      </c>
      <c r="I10" s="2">
        <f t="shared" si="1"/>
        <v>0</v>
      </c>
      <c r="J10" s="2">
        <f t="shared" si="2"/>
        <v>3836</v>
      </c>
      <c r="K10" s="2">
        <f t="shared" si="3"/>
        <v>0</v>
      </c>
      <c r="L10" s="2">
        <f t="shared" si="4"/>
        <v>3836</v>
      </c>
    </row>
    <row r="11" spans="1:12" ht="12.75">
      <c r="A11" t="s">
        <v>15</v>
      </c>
      <c r="B11" t="s">
        <v>16</v>
      </c>
      <c r="C11" t="s">
        <v>17</v>
      </c>
      <c r="D11" s="2">
        <v>19366</v>
      </c>
      <c r="E11" s="2">
        <v>1588</v>
      </c>
      <c r="F11" s="2">
        <f t="shared" si="0"/>
        <v>20954</v>
      </c>
      <c r="G11" s="2">
        <v>0</v>
      </c>
      <c r="H11" s="2">
        <v>3286</v>
      </c>
      <c r="I11" s="2">
        <f t="shared" si="1"/>
        <v>3286</v>
      </c>
      <c r="J11" s="2">
        <f t="shared" si="2"/>
        <v>19366</v>
      </c>
      <c r="K11" s="2">
        <f t="shared" si="3"/>
        <v>4874</v>
      </c>
      <c r="L11" s="2">
        <f t="shared" si="4"/>
        <v>24240</v>
      </c>
    </row>
    <row r="12" spans="1:12" ht="12.75">
      <c r="A12" t="s">
        <v>18</v>
      </c>
      <c r="B12" t="s">
        <v>19</v>
      </c>
      <c r="D12" s="2">
        <v>32165</v>
      </c>
      <c r="E12" s="2">
        <v>25176</v>
      </c>
      <c r="F12" s="2">
        <f t="shared" si="0"/>
        <v>57341</v>
      </c>
      <c r="G12" s="2">
        <v>0</v>
      </c>
      <c r="H12" s="2">
        <v>95</v>
      </c>
      <c r="I12" s="2">
        <f t="shared" si="1"/>
        <v>95</v>
      </c>
      <c r="J12" s="2">
        <f t="shared" si="2"/>
        <v>32165</v>
      </c>
      <c r="K12" s="2">
        <f t="shared" si="3"/>
        <v>25271</v>
      </c>
      <c r="L12" s="2">
        <f t="shared" si="4"/>
        <v>57436</v>
      </c>
    </row>
    <row r="13" spans="1:12" ht="12.75">
      <c r="A13" t="s">
        <v>20</v>
      </c>
      <c r="B13" t="s">
        <v>21</v>
      </c>
      <c r="D13" s="2">
        <v>283</v>
      </c>
      <c r="E13" s="2">
        <v>0</v>
      </c>
      <c r="F13" s="2">
        <f t="shared" si="0"/>
        <v>283</v>
      </c>
      <c r="G13" s="2">
        <v>0</v>
      </c>
      <c r="H13" s="2">
        <v>0</v>
      </c>
      <c r="I13" s="2">
        <f t="shared" si="1"/>
        <v>0</v>
      </c>
      <c r="J13" s="2">
        <f t="shared" si="2"/>
        <v>283</v>
      </c>
      <c r="K13" s="2">
        <f t="shared" si="3"/>
        <v>0</v>
      </c>
      <c r="L13" s="2">
        <f t="shared" si="4"/>
        <v>283</v>
      </c>
    </row>
    <row r="14" spans="1:12" ht="12.75">
      <c r="A14" t="s">
        <v>22</v>
      </c>
      <c r="B14" t="s">
        <v>23</v>
      </c>
      <c r="C14" t="s">
        <v>5</v>
      </c>
      <c r="D14" s="2">
        <v>48507</v>
      </c>
      <c r="E14" s="2">
        <v>35145</v>
      </c>
      <c r="F14" s="2">
        <f t="shared" si="0"/>
        <v>83652</v>
      </c>
      <c r="G14" s="2">
        <v>107</v>
      </c>
      <c r="H14" s="2">
        <v>111</v>
      </c>
      <c r="I14" s="2">
        <f t="shared" si="1"/>
        <v>218</v>
      </c>
      <c r="J14" s="2">
        <f t="shared" si="2"/>
        <v>48614</v>
      </c>
      <c r="K14" s="2">
        <f t="shared" si="3"/>
        <v>35256</v>
      </c>
      <c r="L14" s="2">
        <f t="shared" si="4"/>
        <v>83870</v>
      </c>
    </row>
    <row r="15" spans="1:12" ht="12.75">
      <c r="A15" t="s">
        <v>25</v>
      </c>
      <c r="B15" t="s">
        <v>26</v>
      </c>
      <c r="C15" t="s">
        <v>5</v>
      </c>
      <c r="D15" s="2">
        <v>515929</v>
      </c>
      <c r="E15" s="2">
        <v>540912</v>
      </c>
      <c r="F15" s="2">
        <f t="shared" si="0"/>
        <v>1056841</v>
      </c>
      <c r="G15" s="2">
        <v>0</v>
      </c>
      <c r="H15" s="2">
        <v>0</v>
      </c>
      <c r="I15" s="2">
        <f t="shared" si="1"/>
        <v>0</v>
      </c>
      <c r="J15" s="2">
        <f t="shared" si="2"/>
        <v>515929</v>
      </c>
      <c r="K15" s="2">
        <f t="shared" si="3"/>
        <v>540912</v>
      </c>
      <c r="L15" s="2">
        <f t="shared" si="4"/>
        <v>1056841</v>
      </c>
    </row>
    <row r="16" spans="1:12" ht="12.75">
      <c r="A16" t="s">
        <v>27</v>
      </c>
      <c r="B16" t="s">
        <v>28</v>
      </c>
      <c r="D16" s="2">
        <v>17</v>
      </c>
      <c r="E16" s="2">
        <v>0</v>
      </c>
      <c r="F16" s="2">
        <f t="shared" si="0"/>
        <v>17</v>
      </c>
      <c r="G16" s="2">
        <v>0</v>
      </c>
      <c r="H16" s="2">
        <v>13202</v>
      </c>
      <c r="I16" s="2">
        <f t="shared" si="1"/>
        <v>13202</v>
      </c>
      <c r="J16" s="2">
        <f t="shared" si="2"/>
        <v>17</v>
      </c>
      <c r="K16" s="2">
        <f t="shared" si="3"/>
        <v>13202</v>
      </c>
      <c r="L16" s="2">
        <f t="shared" si="4"/>
        <v>13219</v>
      </c>
    </row>
    <row r="17" spans="1:12" ht="12.75">
      <c r="A17" t="s">
        <v>29</v>
      </c>
      <c r="B17" t="s">
        <v>28</v>
      </c>
      <c r="D17" s="1">
        <v>4878</v>
      </c>
      <c r="E17" s="2">
        <v>0</v>
      </c>
      <c r="F17" s="2">
        <f t="shared" si="0"/>
        <v>4878</v>
      </c>
      <c r="G17" s="2">
        <v>0</v>
      </c>
      <c r="H17" s="2">
        <v>0</v>
      </c>
      <c r="I17" s="2">
        <f t="shared" si="1"/>
        <v>0</v>
      </c>
      <c r="J17" s="2">
        <f t="shared" si="2"/>
        <v>4878</v>
      </c>
      <c r="K17" s="2">
        <f t="shared" si="3"/>
        <v>0</v>
      </c>
      <c r="L17" s="2">
        <f t="shared" si="4"/>
        <v>4878</v>
      </c>
    </row>
    <row r="18" spans="1:12" ht="12.75">
      <c r="A18" t="s">
        <v>30</v>
      </c>
      <c r="B18" t="s">
        <v>31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8413</v>
      </c>
      <c r="I18" s="2">
        <f t="shared" si="1"/>
        <v>8413</v>
      </c>
      <c r="J18" s="2">
        <f t="shared" si="2"/>
        <v>0</v>
      </c>
      <c r="K18" s="2">
        <f t="shared" si="3"/>
        <v>8413</v>
      </c>
      <c r="L18" s="2">
        <f t="shared" si="4"/>
        <v>8413</v>
      </c>
    </row>
    <row r="19" spans="1:12" ht="12.75">
      <c r="A19" t="s">
        <v>64</v>
      </c>
      <c r="B19" t="s">
        <v>31</v>
      </c>
      <c r="F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  <c r="L19" s="2">
        <f t="shared" si="4"/>
        <v>0</v>
      </c>
    </row>
    <row r="20" spans="1:12" ht="12.75">
      <c r="A20" t="s">
        <v>32</v>
      </c>
      <c r="B20" t="s">
        <v>33</v>
      </c>
      <c r="D20" s="2">
        <v>35539</v>
      </c>
      <c r="E20" s="2">
        <v>20802</v>
      </c>
      <c r="F20" s="2">
        <f t="shared" si="0"/>
        <v>56341</v>
      </c>
      <c r="G20" s="2">
        <v>0</v>
      </c>
      <c r="H20" s="2">
        <v>444276</v>
      </c>
      <c r="I20" s="2">
        <f t="shared" si="1"/>
        <v>444276</v>
      </c>
      <c r="J20" s="2">
        <f t="shared" si="2"/>
        <v>35539</v>
      </c>
      <c r="K20" s="2">
        <f t="shared" si="3"/>
        <v>465078</v>
      </c>
      <c r="L20" s="2">
        <f t="shared" si="4"/>
        <v>500617</v>
      </c>
    </row>
    <row r="21" spans="1:12" ht="12.75">
      <c r="A21" t="s">
        <v>65</v>
      </c>
      <c r="B21" t="s">
        <v>34</v>
      </c>
      <c r="C21" t="s">
        <v>35</v>
      </c>
      <c r="D21" s="2">
        <v>10578</v>
      </c>
      <c r="E21" s="2">
        <v>2253</v>
      </c>
      <c r="F21" s="2">
        <f t="shared" si="0"/>
        <v>12831</v>
      </c>
      <c r="G21" s="2">
        <v>0</v>
      </c>
      <c r="H21" s="2">
        <v>1198</v>
      </c>
      <c r="I21" s="2">
        <f t="shared" si="1"/>
        <v>1198</v>
      </c>
      <c r="J21" s="2">
        <f t="shared" si="2"/>
        <v>10578</v>
      </c>
      <c r="K21" s="2">
        <f t="shared" si="3"/>
        <v>3451</v>
      </c>
      <c r="L21" s="2">
        <f t="shared" si="4"/>
        <v>14029</v>
      </c>
    </row>
    <row r="22" spans="1:12" ht="12.75">
      <c r="A22" t="s">
        <v>36</v>
      </c>
      <c r="B22" t="s">
        <v>37</v>
      </c>
      <c r="C22" t="s">
        <v>35</v>
      </c>
      <c r="D22" s="2">
        <v>11111</v>
      </c>
      <c r="E22" s="2">
        <v>1110</v>
      </c>
      <c r="F22" s="2">
        <f t="shared" si="0"/>
        <v>12221</v>
      </c>
      <c r="G22" s="2">
        <v>0</v>
      </c>
      <c r="H22" s="2">
        <v>0</v>
      </c>
      <c r="I22" s="2">
        <f t="shared" si="1"/>
        <v>0</v>
      </c>
      <c r="J22" s="2">
        <f t="shared" si="2"/>
        <v>11111</v>
      </c>
      <c r="K22" s="2">
        <f t="shared" si="3"/>
        <v>1110</v>
      </c>
      <c r="L22" s="2">
        <f t="shared" si="4"/>
        <v>12221</v>
      </c>
    </row>
    <row r="23" spans="1:12" ht="12.75">
      <c r="A23" t="s">
        <v>38</v>
      </c>
      <c r="B23" t="s">
        <v>39</v>
      </c>
      <c r="D23" s="2">
        <v>9252</v>
      </c>
      <c r="E23" s="2">
        <v>1254</v>
      </c>
      <c r="F23" s="2">
        <f t="shared" si="0"/>
        <v>10506</v>
      </c>
      <c r="G23" s="2">
        <v>0</v>
      </c>
      <c r="H23" s="2">
        <v>0</v>
      </c>
      <c r="I23" s="2">
        <f t="shared" si="1"/>
        <v>0</v>
      </c>
      <c r="J23" s="2">
        <f t="shared" si="2"/>
        <v>9252</v>
      </c>
      <c r="K23" s="2">
        <f t="shared" si="3"/>
        <v>1254</v>
      </c>
      <c r="L23" s="2">
        <f t="shared" si="4"/>
        <v>10506</v>
      </c>
    </row>
    <row r="24" spans="1:12" ht="12.75">
      <c r="A24" t="s">
        <v>40</v>
      </c>
      <c r="B24" t="s">
        <v>41</v>
      </c>
      <c r="D24" s="2">
        <v>2267</v>
      </c>
      <c r="E24" s="2">
        <v>2367</v>
      </c>
      <c r="F24" s="2">
        <f t="shared" si="0"/>
        <v>4634</v>
      </c>
      <c r="G24" s="2">
        <v>0</v>
      </c>
      <c r="H24" s="2">
        <v>0</v>
      </c>
      <c r="I24" s="2">
        <f t="shared" si="1"/>
        <v>0</v>
      </c>
      <c r="J24" s="2">
        <f t="shared" si="2"/>
        <v>2267</v>
      </c>
      <c r="K24" s="2">
        <f t="shared" si="3"/>
        <v>2367</v>
      </c>
      <c r="L24" s="2">
        <f t="shared" si="4"/>
        <v>4634</v>
      </c>
    </row>
    <row r="25" spans="1:12" ht="12.75">
      <c r="A25" t="s">
        <v>42</v>
      </c>
      <c r="B25" t="s">
        <v>43</v>
      </c>
      <c r="C25" t="s">
        <v>61</v>
      </c>
      <c r="D25" s="2">
        <v>53420</v>
      </c>
      <c r="E25" s="2">
        <v>8990</v>
      </c>
      <c r="F25" s="2">
        <f t="shared" si="0"/>
        <v>62410</v>
      </c>
      <c r="G25" s="2">
        <v>140</v>
      </c>
      <c r="H25" s="2">
        <v>1400</v>
      </c>
      <c r="I25" s="2">
        <f t="shared" si="1"/>
        <v>1540</v>
      </c>
      <c r="J25" s="2">
        <f t="shared" si="2"/>
        <v>53560</v>
      </c>
      <c r="K25" s="2">
        <f t="shared" si="3"/>
        <v>10390</v>
      </c>
      <c r="L25" s="2">
        <f t="shared" si="4"/>
        <v>63950</v>
      </c>
    </row>
    <row r="26" spans="1:12" ht="12.75">
      <c r="A26" t="s">
        <v>44</v>
      </c>
      <c r="B26" t="s">
        <v>45</v>
      </c>
      <c r="D26" s="2">
        <v>2953</v>
      </c>
      <c r="E26" s="2">
        <v>0</v>
      </c>
      <c r="F26" s="2">
        <f t="shared" si="0"/>
        <v>2953</v>
      </c>
      <c r="G26" s="2">
        <v>0</v>
      </c>
      <c r="H26" s="2">
        <v>0</v>
      </c>
      <c r="I26" s="2">
        <f t="shared" si="1"/>
        <v>0</v>
      </c>
      <c r="J26" s="2">
        <f t="shared" si="2"/>
        <v>2953</v>
      </c>
      <c r="K26" s="2">
        <f t="shared" si="3"/>
        <v>0</v>
      </c>
      <c r="L26" s="2">
        <f t="shared" si="4"/>
        <v>2953</v>
      </c>
    </row>
    <row r="27" spans="1:12" ht="12.75">
      <c r="A27" t="s">
        <v>46</v>
      </c>
      <c r="B27" t="s">
        <v>45</v>
      </c>
      <c r="C27" t="s">
        <v>35</v>
      </c>
      <c r="D27" s="2">
        <v>6867</v>
      </c>
      <c r="E27" s="2">
        <v>6235</v>
      </c>
      <c r="F27" s="2">
        <f t="shared" si="0"/>
        <v>13102</v>
      </c>
      <c r="H27" s="2">
        <v>0</v>
      </c>
      <c r="I27" s="2">
        <f t="shared" si="1"/>
        <v>0</v>
      </c>
      <c r="J27" s="2">
        <f t="shared" si="2"/>
        <v>6867</v>
      </c>
      <c r="K27" s="2">
        <f t="shared" si="3"/>
        <v>6235</v>
      </c>
      <c r="L27" s="2">
        <f t="shared" si="4"/>
        <v>13102</v>
      </c>
    </row>
    <row r="28" spans="1:12" ht="12.75">
      <c r="A28" t="s">
        <v>47</v>
      </c>
      <c r="B28" t="s">
        <v>45</v>
      </c>
      <c r="D28" s="2">
        <v>600</v>
      </c>
      <c r="E28" s="2">
        <v>0</v>
      </c>
      <c r="F28" s="2">
        <f t="shared" si="0"/>
        <v>600</v>
      </c>
      <c r="G28" s="2">
        <v>0</v>
      </c>
      <c r="H28" s="2">
        <v>0</v>
      </c>
      <c r="I28" s="2">
        <f t="shared" si="1"/>
        <v>0</v>
      </c>
      <c r="J28" s="2">
        <f t="shared" si="2"/>
        <v>600</v>
      </c>
      <c r="K28" s="2">
        <f t="shared" si="3"/>
        <v>0</v>
      </c>
      <c r="L28" s="2">
        <f t="shared" si="4"/>
        <v>600</v>
      </c>
    </row>
    <row r="29" spans="1:12" ht="12.75">
      <c r="A29" t="s">
        <v>48</v>
      </c>
      <c r="B29" t="s">
        <v>49</v>
      </c>
      <c r="D29" s="2">
        <v>7044</v>
      </c>
      <c r="E29" s="2">
        <v>3415</v>
      </c>
      <c r="F29" s="2">
        <f t="shared" si="0"/>
        <v>10459</v>
      </c>
      <c r="G29" s="2">
        <v>0</v>
      </c>
      <c r="H29" s="2">
        <v>0</v>
      </c>
      <c r="I29" s="2">
        <f t="shared" si="1"/>
        <v>0</v>
      </c>
      <c r="J29" s="2">
        <f t="shared" si="2"/>
        <v>7044</v>
      </c>
      <c r="K29" s="2">
        <f t="shared" si="3"/>
        <v>3415</v>
      </c>
      <c r="L29" s="2">
        <f t="shared" si="4"/>
        <v>10459</v>
      </c>
    </row>
    <row r="30" spans="1:12" ht="12.75">
      <c r="A30" t="s">
        <v>50</v>
      </c>
      <c r="B30" t="s">
        <v>49</v>
      </c>
      <c r="C30" t="s">
        <v>54</v>
      </c>
      <c r="D30" s="2">
        <v>25557</v>
      </c>
      <c r="E30" s="2">
        <v>1156</v>
      </c>
      <c r="F30" s="2">
        <f t="shared" si="0"/>
        <v>26713</v>
      </c>
      <c r="G30" s="2">
        <v>0</v>
      </c>
      <c r="H30" s="2">
        <v>0</v>
      </c>
      <c r="I30" s="2">
        <f t="shared" si="1"/>
        <v>0</v>
      </c>
      <c r="J30" s="2">
        <f t="shared" si="2"/>
        <v>25557</v>
      </c>
      <c r="K30" s="2">
        <f t="shared" si="3"/>
        <v>1156</v>
      </c>
      <c r="L30" s="2">
        <f t="shared" si="4"/>
        <v>26713</v>
      </c>
    </row>
    <row r="31" spans="1:12" ht="12.75">
      <c r="A31" t="s">
        <v>66</v>
      </c>
      <c r="B31" t="s">
        <v>49</v>
      </c>
      <c r="F31" s="2">
        <f t="shared" si="0"/>
        <v>0</v>
      </c>
      <c r="I31" s="2">
        <f t="shared" si="1"/>
        <v>0</v>
      </c>
      <c r="J31" s="2">
        <f t="shared" si="2"/>
        <v>0</v>
      </c>
      <c r="K31" s="2">
        <f t="shared" si="3"/>
        <v>0</v>
      </c>
      <c r="L31" s="2">
        <f t="shared" si="4"/>
        <v>0</v>
      </c>
    </row>
    <row r="32" spans="1:12" ht="12.75">
      <c r="A32" t="s">
        <v>51</v>
      </c>
      <c r="B32" t="s">
        <v>49</v>
      </c>
      <c r="C32" t="s">
        <v>35</v>
      </c>
      <c r="D32" s="2">
        <v>34122</v>
      </c>
      <c r="E32" s="2">
        <v>28860</v>
      </c>
      <c r="F32" s="2">
        <f t="shared" si="0"/>
        <v>62982</v>
      </c>
      <c r="G32" s="2">
        <v>342</v>
      </c>
      <c r="H32" s="2">
        <v>23590</v>
      </c>
      <c r="I32" s="2">
        <f t="shared" si="1"/>
        <v>23932</v>
      </c>
      <c r="J32" s="2">
        <f t="shared" si="2"/>
        <v>34464</v>
      </c>
      <c r="K32" s="2">
        <f t="shared" si="3"/>
        <v>52450</v>
      </c>
      <c r="L32" s="2">
        <f t="shared" si="4"/>
        <v>86914</v>
      </c>
    </row>
    <row r="33" spans="1:12" ht="12.75">
      <c r="A33" t="s">
        <v>52</v>
      </c>
      <c r="B33" t="s">
        <v>53</v>
      </c>
      <c r="C33" t="s">
        <v>61</v>
      </c>
      <c r="D33" s="2">
        <v>20851</v>
      </c>
      <c r="E33" s="2">
        <v>10373</v>
      </c>
      <c r="F33" s="2">
        <f t="shared" si="0"/>
        <v>31224</v>
      </c>
      <c r="G33" s="2">
        <v>245</v>
      </c>
      <c r="H33" s="2">
        <v>170125</v>
      </c>
      <c r="I33" s="2">
        <f t="shared" si="1"/>
        <v>170370</v>
      </c>
      <c r="J33" s="2">
        <f t="shared" si="2"/>
        <v>21096</v>
      </c>
      <c r="K33" s="2">
        <f t="shared" si="3"/>
        <v>180498</v>
      </c>
      <c r="L33" s="2">
        <f t="shared" si="4"/>
        <v>201594</v>
      </c>
    </row>
    <row r="34" spans="1:12" ht="12.75">
      <c r="A34" t="s">
        <v>55</v>
      </c>
      <c r="B34" t="s">
        <v>56</v>
      </c>
      <c r="D34" s="2">
        <v>1830</v>
      </c>
      <c r="E34" s="2">
        <v>0</v>
      </c>
      <c r="F34" s="2">
        <f t="shared" si="0"/>
        <v>1830</v>
      </c>
      <c r="G34" s="2">
        <v>0</v>
      </c>
      <c r="H34" s="2">
        <v>201165</v>
      </c>
      <c r="I34" s="2">
        <f>G34+H34</f>
        <v>201165</v>
      </c>
      <c r="J34" s="2">
        <f aca="true" t="shared" si="5" ref="J34:K36">D34+G34</f>
        <v>1830</v>
      </c>
      <c r="K34" s="2">
        <f t="shared" si="5"/>
        <v>201165</v>
      </c>
      <c r="L34" s="2">
        <f>J34+K34</f>
        <v>202995</v>
      </c>
    </row>
    <row r="35" spans="1:12" ht="12.75">
      <c r="A35" t="s">
        <v>57</v>
      </c>
      <c r="B35" t="s">
        <v>58</v>
      </c>
      <c r="D35" s="2">
        <v>0</v>
      </c>
      <c r="E35" s="2">
        <v>0</v>
      </c>
      <c r="F35" s="2">
        <f t="shared" si="0"/>
        <v>0</v>
      </c>
      <c r="G35" s="2">
        <v>0</v>
      </c>
      <c r="H35" s="2">
        <v>18269</v>
      </c>
      <c r="I35" s="2">
        <f>G35+H35</f>
        <v>18269</v>
      </c>
      <c r="J35" s="2">
        <f t="shared" si="5"/>
        <v>0</v>
      </c>
      <c r="K35" s="2">
        <f t="shared" si="5"/>
        <v>18269</v>
      </c>
      <c r="L35" s="2">
        <f>J35+K35</f>
        <v>18269</v>
      </c>
    </row>
    <row r="36" spans="1:12" ht="12.75">
      <c r="A36" t="s">
        <v>59</v>
      </c>
      <c r="B36" t="s">
        <v>60</v>
      </c>
      <c r="D36" s="2">
        <v>1058</v>
      </c>
      <c r="E36" s="2">
        <v>6940</v>
      </c>
      <c r="F36" s="2">
        <f t="shared" si="0"/>
        <v>7998</v>
      </c>
      <c r="G36" s="2">
        <v>0</v>
      </c>
      <c r="H36" s="2">
        <v>0</v>
      </c>
      <c r="I36" s="2">
        <f>G36+H36</f>
        <v>0</v>
      </c>
      <c r="J36" s="2">
        <f t="shared" si="5"/>
        <v>1058</v>
      </c>
      <c r="K36" s="2">
        <f t="shared" si="5"/>
        <v>6940</v>
      </c>
      <c r="L36" s="2">
        <f>J36+K36</f>
        <v>7998</v>
      </c>
    </row>
    <row r="38" spans="1:12" s="3" customFormat="1" ht="12.75">
      <c r="A38" s="3" t="s">
        <v>62</v>
      </c>
      <c r="D38" s="4">
        <f>SUM(D2:D36)</f>
        <v>1047548</v>
      </c>
      <c r="E38" s="4">
        <f aca="true" t="shared" si="6" ref="E38:L38">SUM(E2:E36)</f>
        <v>787713</v>
      </c>
      <c r="F38" s="4">
        <f t="shared" si="6"/>
        <v>1835261</v>
      </c>
      <c r="G38" s="4">
        <f t="shared" si="6"/>
        <v>1581</v>
      </c>
      <c r="H38" s="4">
        <f t="shared" si="6"/>
        <v>929126</v>
      </c>
      <c r="I38" s="4">
        <f t="shared" si="6"/>
        <v>930707</v>
      </c>
      <c r="J38" s="4">
        <f t="shared" si="6"/>
        <v>1049129</v>
      </c>
      <c r="K38" s="4">
        <f t="shared" si="6"/>
        <v>1716839</v>
      </c>
      <c r="L38" s="4">
        <f t="shared" si="6"/>
        <v>2765968</v>
      </c>
    </row>
  </sheetData>
  <printOptions/>
  <pageMargins left="0.75" right="0.75" top="1" bottom="1" header="0.5" footer="0.5"/>
  <pageSetup fitToHeight="1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Lenny Siegel</dc:creator>
  <cp:keywords/>
  <dc:description/>
  <cp:lastModifiedBy>Lenny Siegel</cp:lastModifiedBy>
  <cp:lastPrinted>2005-05-18T04:19:31Z</cp:lastPrinted>
  <dcterms:created xsi:type="dcterms:W3CDTF">2005-05-17T00:05:19Z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