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200" windowWidth="15520" windowHeight="8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<sst xmlns="http://schemas.openxmlformats.org/spreadsheetml/2006/main" count="73" uniqueCount="58">
  <si>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Facility</t>
  </si>
  <si>
    <t>State</t>
  </si>
  <si>
    <t>Status</t>
  </si>
  <si>
    <t>CA</t>
  </si>
  <si>
    <t>NPL/RAB</t>
  </si>
  <si>
    <t>IN</t>
  </si>
  <si>
    <t>ME</t>
  </si>
  <si>
    <t>ER through 04</t>
  </si>
  <si>
    <t>RAB</t>
  </si>
  <si>
    <t>OH</t>
  </si>
  <si>
    <t>OR</t>
  </si>
  <si>
    <t>TX</t>
  </si>
  <si>
    <t>VA</t>
  </si>
  <si>
    <t>WA</t>
  </si>
  <si>
    <t>MR to Complete</t>
  </si>
  <si>
    <t>MR through 04</t>
  </si>
  <si>
    <t>ER to Complete</t>
  </si>
  <si>
    <t>Total ER</t>
  </si>
  <si>
    <t>Total MR</t>
  </si>
  <si>
    <t>ER&amp;MR through 04</t>
  </si>
  <si>
    <t>ER&amp;MR to Complete</t>
  </si>
  <si>
    <t>ER&amp;MR Total</t>
  </si>
  <si>
    <t>NPL</t>
  </si>
  <si>
    <t>Maxwell Air Force Base</t>
  </si>
  <si>
    <t>AL</t>
  </si>
  <si>
    <t>Eielson Air Force Base</t>
  </si>
  <si>
    <t>AK</t>
  </si>
  <si>
    <t>Elmendorf Air Force Base</t>
  </si>
  <si>
    <t>Ventura County Naval Base</t>
  </si>
  <si>
    <t>San Diego Naval Medical Center</t>
  </si>
  <si>
    <t>Walter Reed Army Medical Center</t>
  </si>
  <si>
    <t>DC</t>
  </si>
  <si>
    <t>Pensacola Naval Air Station</t>
  </si>
  <si>
    <t>FL</t>
  </si>
  <si>
    <t>Mountain Home Air Force Base</t>
  </si>
  <si>
    <t>ID</t>
  </si>
  <si>
    <t>Great Lakes Naval Station</t>
  </si>
  <si>
    <t>IL</t>
  </si>
  <si>
    <t>Rock Island Arsenal</t>
  </si>
  <si>
    <t>Fort Knox</t>
  </si>
  <si>
    <t>KY</t>
  </si>
  <si>
    <t>Brunswick Naval Air Station</t>
  </si>
  <si>
    <t>Pope Air Force Base</t>
  </si>
  <si>
    <t>NC</t>
  </si>
  <si>
    <t>Grand Forks Air Force Base</t>
  </si>
  <si>
    <t>ND</t>
  </si>
  <si>
    <t>Cleveland Defense Finance &amp; Accounting Service</t>
  </si>
  <si>
    <t>Portland Airport Air Guard Station</t>
  </si>
  <si>
    <t>Lackland Air Force Base</t>
  </si>
  <si>
    <t>Corpus Christi Naval Air Station</t>
  </si>
  <si>
    <t>Sheppard Air Force Base</t>
  </si>
  <si>
    <t>Fort Eustis</t>
  </si>
  <si>
    <t>McChord Air Force Base</t>
  </si>
  <si>
    <t>Total</t>
  </si>
  <si>
    <t xml:space="preserve">     Port Hueneme</t>
  </si>
  <si>
    <t xml:space="preserve">     Point Mugu</t>
  </si>
  <si>
    <t>Crane Naval Support Activity</t>
  </si>
  <si>
    <t>Jobs lost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</si>
</sst>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G1">
      <selection activeCell="L27" sqref="L27:M27"/>
    </sheetView>
  </sheetViews>
  <sheetFormatPr defaultColWidth="11.00390625" defaultRowHeight="12"/>
  <cols>
    <col min="1" max="1" width="36.625" style="0" customWidth="1"/>
    <col min="2" max="2" width="6.625" style="0" customWidth="1"/>
    <col min="3" max="3" width="8.50390625" style="1" customWidth="1"/>
    <col min="4" max="4" width="15.375" style="0" customWidth="1"/>
    <col min="5" max="6" width="14.375" style="2" customWidth="1"/>
    <col min="7" max="7" width="12.125" style="2" customWidth="1"/>
    <col min="8" max="8" width="14.375" style="2" customWidth="1"/>
    <col min="9" max="9" width="14.125" style="2" customWidth="1"/>
    <col min="10" max="10" width="10.625" style="2" customWidth="1"/>
    <col min="11" max="11" width="17.50390625" style="2" customWidth="1"/>
    <col min="12" max="12" width="18.50390625" style="2" customWidth="1"/>
    <col min="13" max="13" width="12.50390625" style="2" customWidth="1"/>
  </cols>
  <sheetData>
    <row r="1" spans="1:13" ht="12.75">
      <c r="A1" s="3" t="s">
        <v>0</v>
      </c>
      <c r="B1" s="3" t="s">
        <v>1</v>
      </c>
      <c r="C1" s="5" t="s">
        <v>57</v>
      </c>
      <c r="D1" s="3" t="s">
        <v>2</v>
      </c>
      <c r="E1" s="4" t="s">
        <v>7</v>
      </c>
      <c r="F1" s="4" t="s">
        <v>16</v>
      </c>
      <c r="G1" s="4" t="s">
        <v>17</v>
      </c>
      <c r="H1" s="4" t="s">
        <v>15</v>
      </c>
      <c r="I1" s="4" t="s">
        <v>14</v>
      </c>
      <c r="J1" s="4" t="s">
        <v>18</v>
      </c>
      <c r="K1" s="4" t="s">
        <v>19</v>
      </c>
      <c r="L1" s="4" t="s">
        <v>20</v>
      </c>
      <c r="M1" s="4" t="s">
        <v>21</v>
      </c>
    </row>
    <row r="2" spans="1:13" ht="12.75">
      <c r="A2" t="s">
        <v>23</v>
      </c>
      <c r="B2" t="s">
        <v>24</v>
      </c>
      <c r="C2" s="1">
        <v>1251</v>
      </c>
      <c r="D2" t="s">
        <v>8</v>
      </c>
      <c r="E2" s="2">
        <v>15247</v>
      </c>
      <c r="F2" s="2">
        <v>12842</v>
      </c>
      <c r="G2" s="2">
        <f>E2+F2</f>
        <v>28089</v>
      </c>
      <c r="H2" s="2">
        <v>0</v>
      </c>
      <c r="I2" s="2">
        <v>0</v>
      </c>
      <c r="J2" s="2">
        <f>H2+I2</f>
        <v>0</v>
      </c>
      <c r="K2" s="2">
        <f>E2+H2</f>
        <v>15247</v>
      </c>
      <c r="L2" s="2">
        <f>F2+I2</f>
        <v>12842</v>
      </c>
      <c r="M2" s="2">
        <f>K2+L2</f>
        <v>28089</v>
      </c>
    </row>
    <row r="3" spans="1:13" ht="12.75">
      <c r="A3" t="s">
        <v>25</v>
      </c>
      <c r="B3" t="s">
        <v>26</v>
      </c>
      <c r="C3" s="1">
        <v>2940</v>
      </c>
      <c r="D3" t="s">
        <v>8</v>
      </c>
      <c r="E3" s="2">
        <v>55824</v>
      </c>
      <c r="F3" s="2">
        <v>8365</v>
      </c>
      <c r="G3" s="2">
        <f aca="true" t="shared" si="0" ref="G3:G25">E3+F3</f>
        <v>64189</v>
      </c>
      <c r="H3" s="2">
        <v>0</v>
      </c>
      <c r="I3" s="2">
        <v>0</v>
      </c>
      <c r="J3" s="2">
        <f aca="true" t="shared" si="1" ref="J3:J25">H3+I3</f>
        <v>0</v>
      </c>
      <c r="K3" s="2">
        <f aca="true" t="shared" si="2" ref="K3:K25">E3+H3</f>
        <v>55824</v>
      </c>
      <c r="L3" s="2">
        <f aca="true" t="shared" si="3" ref="L3:L25">F3+I3</f>
        <v>8365</v>
      </c>
      <c r="M3" s="2">
        <f aca="true" t="shared" si="4" ref="M3:M25">K3+L3</f>
        <v>64189</v>
      </c>
    </row>
    <row r="4" spans="1:13" ht="12.75">
      <c r="A4" t="s">
        <v>27</v>
      </c>
      <c r="B4" t="s">
        <v>26</v>
      </c>
      <c r="C4" s="1">
        <v>934</v>
      </c>
      <c r="D4" t="s">
        <v>4</v>
      </c>
      <c r="E4" s="2">
        <v>78730</v>
      </c>
      <c r="F4" s="2">
        <v>45591</v>
      </c>
      <c r="G4" s="2">
        <f t="shared" si="0"/>
        <v>124321</v>
      </c>
      <c r="H4" s="2">
        <v>0</v>
      </c>
      <c r="I4" s="2">
        <v>5387</v>
      </c>
      <c r="J4" s="2">
        <f t="shared" si="1"/>
        <v>5387</v>
      </c>
      <c r="K4" s="2">
        <f t="shared" si="2"/>
        <v>78730</v>
      </c>
      <c r="L4" s="2">
        <f t="shared" si="3"/>
        <v>50978</v>
      </c>
      <c r="M4" s="2">
        <f t="shared" si="4"/>
        <v>129708</v>
      </c>
    </row>
    <row r="5" spans="1:4" ht="12.75">
      <c r="A5" t="s">
        <v>28</v>
      </c>
      <c r="B5" t="s">
        <v>3</v>
      </c>
      <c r="C5" s="1">
        <v>1534</v>
      </c>
      <c r="D5" t="s">
        <v>8</v>
      </c>
    </row>
    <row r="6" spans="1:13" ht="12.75">
      <c r="A6" t="s">
        <v>55</v>
      </c>
      <c r="E6" s="2">
        <v>34947</v>
      </c>
      <c r="F6" s="2">
        <v>41461</v>
      </c>
      <c r="G6" s="2">
        <f t="shared" si="0"/>
        <v>76408</v>
      </c>
      <c r="H6" s="2">
        <v>39</v>
      </c>
      <c r="I6" s="2">
        <v>5723</v>
      </c>
      <c r="J6" s="2">
        <f t="shared" si="1"/>
        <v>5762</v>
      </c>
      <c r="K6" s="2">
        <f t="shared" si="2"/>
        <v>34986</v>
      </c>
      <c r="L6" s="2">
        <f t="shared" si="3"/>
        <v>47184</v>
      </c>
      <c r="M6" s="2">
        <f t="shared" si="4"/>
        <v>82170</v>
      </c>
    </row>
    <row r="7" spans="1:13" ht="12.75">
      <c r="A7" t="s">
        <v>54</v>
      </c>
      <c r="E7" s="2">
        <v>50545</v>
      </c>
      <c r="F7" s="2">
        <v>11687</v>
      </c>
      <c r="G7" s="2">
        <f t="shared" si="0"/>
        <v>62232</v>
      </c>
      <c r="H7" s="2">
        <v>0</v>
      </c>
      <c r="I7" s="2">
        <v>1322</v>
      </c>
      <c r="J7" s="2">
        <f t="shared" si="1"/>
        <v>1322</v>
      </c>
      <c r="K7" s="2">
        <f t="shared" si="2"/>
        <v>50545</v>
      </c>
      <c r="L7" s="2">
        <f t="shared" si="3"/>
        <v>13009</v>
      </c>
      <c r="M7" s="2">
        <f t="shared" si="4"/>
        <v>63554</v>
      </c>
    </row>
    <row r="8" spans="1:13" ht="12.75">
      <c r="A8" t="s">
        <v>29</v>
      </c>
      <c r="B8" t="s">
        <v>3</v>
      </c>
      <c r="C8" s="1">
        <v>1630</v>
      </c>
      <c r="E8" s="2">
        <v>0</v>
      </c>
      <c r="F8" s="2">
        <v>0</v>
      </c>
      <c r="G8" s="2">
        <f t="shared" si="0"/>
        <v>0</v>
      </c>
      <c r="H8" s="2">
        <v>0</v>
      </c>
      <c r="I8" s="2">
        <v>0</v>
      </c>
      <c r="J8" s="2">
        <f t="shared" si="1"/>
        <v>0</v>
      </c>
      <c r="K8" s="2">
        <f t="shared" si="2"/>
        <v>0</v>
      </c>
      <c r="L8" s="2">
        <f t="shared" si="3"/>
        <v>0</v>
      </c>
      <c r="M8" s="2">
        <f t="shared" si="4"/>
        <v>0</v>
      </c>
    </row>
    <row r="9" spans="1:13" ht="12.75">
      <c r="A9" t="s">
        <v>30</v>
      </c>
      <c r="B9" t="s">
        <v>31</v>
      </c>
      <c r="C9" s="1">
        <v>5630</v>
      </c>
      <c r="E9" s="2">
        <v>1693</v>
      </c>
      <c r="F9" s="2">
        <v>20</v>
      </c>
      <c r="G9" s="2">
        <f t="shared" si="0"/>
        <v>1713</v>
      </c>
      <c r="H9" s="2">
        <v>0</v>
      </c>
      <c r="I9" s="2">
        <v>0</v>
      </c>
      <c r="J9" s="2">
        <f t="shared" si="1"/>
        <v>0</v>
      </c>
      <c r="K9" s="2">
        <f t="shared" si="2"/>
        <v>1693</v>
      </c>
      <c r="L9" s="2">
        <f t="shared" si="3"/>
        <v>20</v>
      </c>
      <c r="M9" s="2">
        <f t="shared" si="4"/>
        <v>1713</v>
      </c>
    </row>
    <row r="10" spans="1:13" ht="12.75">
      <c r="A10" t="s">
        <v>32</v>
      </c>
      <c r="B10" t="s">
        <v>33</v>
      </c>
      <c r="C10" s="1">
        <v>1579</v>
      </c>
      <c r="D10" t="s">
        <v>4</v>
      </c>
      <c r="E10" s="2">
        <v>62724</v>
      </c>
      <c r="F10" s="2">
        <v>51310</v>
      </c>
      <c r="G10" s="2">
        <f t="shared" si="0"/>
        <v>114034</v>
      </c>
      <c r="H10" s="2">
        <v>0</v>
      </c>
      <c r="I10" s="2">
        <v>0</v>
      </c>
      <c r="J10" s="2">
        <f t="shared" si="1"/>
        <v>0</v>
      </c>
      <c r="K10" s="2">
        <f t="shared" si="2"/>
        <v>62724</v>
      </c>
      <c r="L10" s="2">
        <f t="shared" si="3"/>
        <v>51310</v>
      </c>
      <c r="M10" s="2">
        <f t="shared" si="4"/>
        <v>114034</v>
      </c>
    </row>
    <row r="11" spans="1:13" ht="12.75">
      <c r="A11" t="s">
        <v>34</v>
      </c>
      <c r="B11" t="s">
        <v>35</v>
      </c>
      <c r="C11" s="1">
        <v>569</v>
      </c>
      <c r="D11" t="s">
        <v>4</v>
      </c>
      <c r="E11" s="2">
        <v>11757</v>
      </c>
      <c r="F11" s="2">
        <v>7132</v>
      </c>
      <c r="G11" s="2">
        <f t="shared" si="0"/>
        <v>18889</v>
      </c>
      <c r="H11" s="2">
        <v>0</v>
      </c>
      <c r="I11" s="2">
        <v>0</v>
      </c>
      <c r="J11" s="2">
        <f t="shared" si="1"/>
        <v>0</v>
      </c>
      <c r="K11" s="2">
        <f t="shared" si="2"/>
        <v>11757</v>
      </c>
      <c r="L11" s="2">
        <f t="shared" si="3"/>
        <v>7132</v>
      </c>
      <c r="M11" s="2">
        <f t="shared" si="4"/>
        <v>18889</v>
      </c>
    </row>
    <row r="12" spans="1:13" ht="12.75">
      <c r="A12" t="s">
        <v>36</v>
      </c>
      <c r="B12" t="s">
        <v>37</v>
      </c>
      <c r="C12" s="1">
        <v>2022</v>
      </c>
      <c r="E12" s="2">
        <v>8657</v>
      </c>
      <c r="F12" s="2">
        <v>15940</v>
      </c>
      <c r="G12" s="2">
        <f t="shared" si="0"/>
        <v>24597</v>
      </c>
      <c r="H12" s="2">
        <v>0</v>
      </c>
      <c r="I12" s="2">
        <v>6377</v>
      </c>
      <c r="J12" s="2">
        <f t="shared" si="1"/>
        <v>6377</v>
      </c>
      <c r="K12" s="2">
        <f t="shared" si="2"/>
        <v>8657</v>
      </c>
      <c r="L12" s="2">
        <f t="shared" si="3"/>
        <v>22317</v>
      </c>
      <c r="M12" s="2">
        <f t="shared" si="4"/>
        <v>30974</v>
      </c>
    </row>
    <row r="13" spans="1:13" ht="12.75">
      <c r="A13" t="s">
        <v>38</v>
      </c>
      <c r="B13" t="s">
        <v>37</v>
      </c>
      <c r="C13" s="1">
        <v>1263</v>
      </c>
      <c r="E13" s="2">
        <v>9089</v>
      </c>
      <c r="F13" s="2">
        <v>14163</v>
      </c>
      <c r="G13" s="2">
        <f t="shared" si="0"/>
        <v>23252</v>
      </c>
      <c r="H13" s="2">
        <v>240</v>
      </c>
      <c r="I13" s="2">
        <v>5526</v>
      </c>
      <c r="J13" s="2">
        <f t="shared" si="1"/>
        <v>5766</v>
      </c>
      <c r="K13" s="2">
        <f t="shared" si="2"/>
        <v>9329</v>
      </c>
      <c r="L13" s="2">
        <f t="shared" si="3"/>
        <v>19689</v>
      </c>
      <c r="M13" s="2">
        <f t="shared" si="4"/>
        <v>29018</v>
      </c>
    </row>
    <row r="14" spans="1:13" ht="12.75">
      <c r="A14" t="s">
        <v>56</v>
      </c>
      <c r="B14" t="s">
        <v>5</v>
      </c>
      <c r="C14" s="1">
        <v>683</v>
      </c>
      <c r="D14" t="s">
        <v>8</v>
      </c>
      <c r="E14" s="2">
        <v>64510</v>
      </c>
      <c r="F14" s="2">
        <v>26393</v>
      </c>
      <c r="G14" s="2">
        <f t="shared" si="0"/>
        <v>90903</v>
      </c>
      <c r="H14" s="2">
        <v>0</v>
      </c>
      <c r="I14" s="2">
        <v>2615</v>
      </c>
      <c r="J14" s="2">
        <f t="shared" si="1"/>
        <v>2615</v>
      </c>
      <c r="K14" s="2">
        <f t="shared" si="2"/>
        <v>64510</v>
      </c>
      <c r="L14" s="2">
        <f t="shared" si="3"/>
        <v>29008</v>
      </c>
      <c r="M14" s="2">
        <f t="shared" si="4"/>
        <v>93518</v>
      </c>
    </row>
    <row r="15" spans="1:13" ht="12.75">
      <c r="A15" t="s">
        <v>39</v>
      </c>
      <c r="B15" t="s">
        <v>40</v>
      </c>
      <c r="C15" s="1">
        <v>2944</v>
      </c>
      <c r="E15" s="2">
        <v>18482</v>
      </c>
      <c r="F15" s="2">
        <v>9924</v>
      </c>
      <c r="G15" s="2">
        <f t="shared" si="0"/>
        <v>28406</v>
      </c>
      <c r="H15" s="2">
        <v>0</v>
      </c>
      <c r="I15" s="2">
        <v>370</v>
      </c>
      <c r="J15" s="2">
        <f t="shared" si="1"/>
        <v>370</v>
      </c>
      <c r="K15" s="2">
        <f t="shared" si="2"/>
        <v>18482</v>
      </c>
      <c r="L15" s="2">
        <f t="shared" si="3"/>
        <v>10294</v>
      </c>
      <c r="M15" s="2">
        <f t="shared" si="4"/>
        <v>28776</v>
      </c>
    </row>
    <row r="16" spans="1:13" ht="12.75">
      <c r="A16" t="s">
        <v>41</v>
      </c>
      <c r="B16" t="s">
        <v>6</v>
      </c>
      <c r="C16" s="1">
        <v>2420</v>
      </c>
      <c r="D16" t="s">
        <v>4</v>
      </c>
      <c r="E16" s="2">
        <v>60391</v>
      </c>
      <c r="F16" s="2">
        <v>11759</v>
      </c>
      <c r="G16" s="2">
        <f t="shared" si="0"/>
        <v>72150</v>
      </c>
      <c r="H16" s="2">
        <v>26</v>
      </c>
      <c r="I16" s="2">
        <v>1879</v>
      </c>
      <c r="J16" s="2">
        <f t="shared" si="1"/>
        <v>1905</v>
      </c>
      <c r="K16" s="2">
        <f t="shared" si="2"/>
        <v>60417</v>
      </c>
      <c r="L16" s="2">
        <f t="shared" si="3"/>
        <v>13638</v>
      </c>
      <c r="M16" s="2">
        <f t="shared" si="4"/>
        <v>74055</v>
      </c>
    </row>
    <row r="17" spans="1:13" ht="12.75">
      <c r="A17" t="s">
        <v>42</v>
      </c>
      <c r="B17" t="s">
        <v>43</v>
      </c>
      <c r="C17" s="1">
        <v>4145</v>
      </c>
      <c r="D17" t="s">
        <v>8</v>
      </c>
      <c r="E17" s="2">
        <v>15014</v>
      </c>
      <c r="F17" s="2">
        <v>8403</v>
      </c>
      <c r="G17" s="2">
        <f t="shared" si="0"/>
        <v>23417</v>
      </c>
      <c r="H17" s="2">
        <v>0</v>
      </c>
      <c r="I17" s="2">
        <v>2878</v>
      </c>
      <c r="J17" s="2">
        <f t="shared" si="1"/>
        <v>2878</v>
      </c>
      <c r="K17" s="2">
        <f t="shared" si="2"/>
        <v>15014</v>
      </c>
      <c r="L17" s="2">
        <f t="shared" si="3"/>
        <v>11281</v>
      </c>
      <c r="M17" s="2">
        <f t="shared" si="4"/>
        <v>26295</v>
      </c>
    </row>
    <row r="18" spans="1:13" ht="12.75">
      <c r="A18" t="s">
        <v>44</v>
      </c>
      <c r="B18" t="s">
        <v>45</v>
      </c>
      <c r="C18" s="1">
        <v>2645</v>
      </c>
      <c r="D18" t="s">
        <v>8</v>
      </c>
      <c r="E18" s="2">
        <v>14915</v>
      </c>
      <c r="F18" s="2">
        <v>5894</v>
      </c>
      <c r="G18" s="2">
        <f t="shared" si="0"/>
        <v>20809</v>
      </c>
      <c r="H18" s="2">
        <v>0</v>
      </c>
      <c r="I18" s="2">
        <v>0</v>
      </c>
      <c r="J18" s="2">
        <f t="shared" si="1"/>
        <v>0</v>
      </c>
      <c r="K18" s="2">
        <f t="shared" si="2"/>
        <v>14915</v>
      </c>
      <c r="L18" s="2">
        <f t="shared" si="3"/>
        <v>5894</v>
      </c>
      <c r="M18" s="2">
        <f t="shared" si="4"/>
        <v>20809</v>
      </c>
    </row>
    <row r="19" spans="1:13" ht="12.75">
      <c r="A19" t="s">
        <v>46</v>
      </c>
      <c r="B19" t="s">
        <v>9</v>
      </c>
      <c r="C19" s="1">
        <v>1028</v>
      </c>
      <c r="E19" s="2">
        <v>0</v>
      </c>
      <c r="F19" s="2">
        <v>0</v>
      </c>
      <c r="G19" s="2">
        <f t="shared" si="0"/>
        <v>0</v>
      </c>
      <c r="H19" s="2">
        <v>0</v>
      </c>
      <c r="I19" s="2">
        <v>0</v>
      </c>
      <c r="J19" s="2">
        <f t="shared" si="1"/>
        <v>0</v>
      </c>
      <c r="K19" s="2">
        <f t="shared" si="2"/>
        <v>0</v>
      </c>
      <c r="L19" s="2">
        <f t="shared" si="3"/>
        <v>0</v>
      </c>
      <c r="M19" s="2">
        <f t="shared" si="4"/>
        <v>0</v>
      </c>
    </row>
    <row r="20" spans="1:13" ht="12.75">
      <c r="A20" t="s">
        <v>47</v>
      </c>
      <c r="B20" t="s">
        <v>10</v>
      </c>
      <c r="C20" s="1">
        <v>564</v>
      </c>
      <c r="E20" s="2">
        <v>12211</v>
      </c>
      <c r="F20" s="2">
        <v>6625</v>
      </c>
      <c r="G20" s="2">
        <f t="shared" si="0"/>
        <v>18836</v>
      </c>
      <c r="H20" s="2">
        <v>0</v>
      </c>
      <c r="I20" s="2">
        <v>0</v>
      </c>
      <c r="J20" s="2">
        <f t="shared" si="1"/>
        <v>0</v>
      </c>
      <c r="K20" s="2">
        <f t="shared" si="2"/>
        <v>12211</v>
      </c>
      <c r="L20" s="2">
        <f t="shared" si="3"/>
        <v>6625</v>
      </c>
      <c r="M20" s="2">
        <f t="shared" si="4"/>
        <v>18836</v>
      </c>
    </row>
    <row r="21" spans="1:13" ht="12.75">
      <c r="A21" t="s">
        <v>48</v>
      </c>
      <c r="B21" t="s">
        <v>11</v>
      </c>
      <c r="C21" s="1">
        <v>3140</v>
      </c>
      <c r="D21" t="s">
        <v>8</v>
      </c>
      <c r="E21" s="2">
        <v>40701</v>
      </c>
      <c r="F21" s="2">
        <v>126825</v>
      </c>
      <c r="G21" s="2">
        <f t="shared" si="0"/>
        <v>167526</v>
      </c>
      <c r="H21" s="2">
        <v>0</v>
      </c>
      <c r="I21" s="2">
        <v>22630</v>
      </c>
      <c r="J21" s="2">
        <f t="shared" si="1"/>
        <v>22630</v>
      </c>
      <c r="K21" s="2">
        <f t="shared" si="2"/>
        <v>40701</v>
      </c>
      <c r="L21" s="2">
        <f t="shared" si="3"/>
        <v>149455</v>
      </c>
      <c r="M21" s="2">
        <f t="shared" si="4"/>
        <v>190156</v>
      </c>
    </row>
    <row r="22" spans="1:13" ht="12.75">
      <c r="A22" t="s">
        <v>49</v>
      </c>
      <c r="B22" t="s">
        <v>11</v>
      </c>
      <c r="C22" s="1">
        <v>1025</v>
      </c>
      <c r="E22" s="2">
        <v>10024</v>
      </c>
      <c r="F22" s="2">
        <v>5658</v>
      </c>
      <c r="G22" s="2">
        <f t="shared" si="0"/>
        <v>15682</v>
      </c>
      <c r="H22" s="2">
        <v>446</v>
      </c>
      <c r="I22" s="2">
        <v>4177</v>
      </c>
      <c r="J22" s="2">
        <f t="shared" si="1"/>
        <v>4623</v>
      </c>
      <c r="K22" s="2">
        <f t="shared" si="2"/>
        <v>10470</v>
      </c>
      <c r="L22" s="2">
        <f t="shared" si="3"/>
        <v>9835</v>
      </c>
      <c r="M22" s="2">
        <f t="shared" si="4"/>
        <v>20305</v>
      </c>
    </row>
    <row r="23" spans="1:13" ht="12.75">
      <c r="A23" t="s">
        <v>50</v>
      </c>
      <c r="B23" t="s">
        <v>11</v>
      </c>
      <c r="C23" s="1">
        <v>2624</v>
      </c>
      <c r="E23" s="2">
        <v>10132</v>
      </c>
      <c r="F23" s="2">
        <v>161</v>
      </c>
      <c r="G23" s="2">
        <f t="shared" si="0"/>
        <v>10293</v>
      </c>
      <c r="H23" s="2">
        <v>0</v>
      </c>
      <c r="I23" s="2">
        <v>0</v>
      </c>
      <c r="J23" s="2">
        <f t="shared" si="1"/>
        <v>0</v>
      </c>
      <c r="K23" s="2">
        <f t="shared" si="2"/>
        <v>10132</v>
      </c>
      <c r="L23" s="2">
        <f t="shared" si="3"/>
        <v>161</v>
      </c>
      <c r="M23" s="2">
        <f t="shared" si="4"/>
        <v>10293</v>
      </c>
    </row>
    <row r="24" spans="1:13" ht="12.75">
      <c r="A24" t="s">
        <v>51</v>
      </c>
      <c r="B24" t="s">
        <v>12</v>
      </c>
      <c r="C24" s="1">
        <v>2152</v>
      </c>
      <c r="D24" t="s">
        <v>22</v>
      </c>
      <c r="E24" s="2">
        <v>48701</v>
      </c>
      <c r="F24" s="2">
        <v>5822</v>
      </c>
      <c r="G24" s="2">
        <f t="shared" si="0"/>
        <v>54523</v>
      </c>
      <c r="H24" s="2">
        <v>0</v>
      </c>
      <c r="I24" s="2">
        <v>116654</v>
      </c>
      <c r="J24" s="2">
        <f t="shared" si="1"/>
        <v>116654</v>
      </c>
      <c r="K24" s="2">
        <f t="shared" si="2"/>
        <v>48701</v>
      </c>
      <c r="L24" s="2">
        <f t="shared" si="3"/>
        <v>122476</v>
      </c>
      <c r="M24" s="2">
        <f t="shared" si="4"/>
        <v>171177</v>
      </c>
    </row>
    <row r="25" spans="1:13" ht="12.75">
      <c r="A25" t="s">
        <v>52</v>
      </c>
      <c r="B25" t="s">
        <v>13</v>
      </c>
      <c r="C25" s="1">
        <v>567</v>
      </c>
      <c r="D25" t="s">
        <v>4</v>
      </c>
      <c r="E25" s="2">
        <v>23760</v>
      </c>
      <c r="F25" s="2">
        <v>6875</v>
      </c>
      <c r="G25" s="2">
        <f t="shared" si="0"/>
        <v>30635</v>
      </c>
      <c r="H25" s="2">
        <v>0</v>
      </c>
      <c r="I25" s="2">
        <v>15108</v>
      </c>
      <c r="J25" s="2">
        <f t="shared" si="1"/>
        <v>15108</v>
      </c>
      <c r="K25" s="2">
        <f t="shared" si="2"/>
        <v>23760</v>
      </c>
      <c r="L25" s="2">
        <f t="shared" si="3"/>
        <v>21983</v>
      </c>
      <c r="M25" s="2">
        <f t="shared" si="4"/>
        <v>45743</v>
      </c>
    </row>
    <row r="27" spans="1:13" s="3" customFormat="1" ht="12.75">
      <c r="A27" s="3" t="s">
        <v>53</v>
      </c>
      <c r="C27" s="5">
        <f>SUM(C2:C25)</f>
        <v>43289</v>
      </c>
      <c r="E27" s="4">
        <f>SUM(E2:E25)</f>
        <v>648054</v>
      </c>
      <c r="F27" s="4">
        <f aca="true" t="shared" si="5" ref="F27:M27">SUM(F2:F25)</f>
        <v>422850</v>
      </c>
      <c r="G27" s="4">
        <f t="shared" si="5"/>
        <v>1070904</v>
      </c>
      <c r="H27" s="4">
        <f t="shared" si="5"/>
        <v>751</v>
      </c>
      <c r="I27" s="4">
        <f t="shared" si="5"/>
        <v>190646</v>
      </c>
      <c r="J27" s="4">
        <f t="shared" si="5"/>
        <v>191397</v>
      </c>
      <c r="K27" s="4">
        <f t="shared" si="5"/>
        <v>648805</v>
      </c>
      <c r="L27" s="4">
        <f t="shared" si="5"/>
        <v>613496</v>
      </c>
      <c r="M27" s="4">
        <f t="shared" si="5"/>
        <v>1262301</v>
      </c>
    </row>
  </sheetData>
  <printOptions/>
  <pageMargins left="0.75" right="0.75" top="1" bottom="1" header="0.5" footer="0.5"/>
  <pageSetup fitToHeight="1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Lenny Siegel</dc:creator>
  <cp:keywords/>
  <dc:description/>
  <cp:lastModifiedBy>Lenny Siegel</cp:lastModifiedBy>
  <cp:lastPrinted>2005-05-18T04:19:31Z</cp:lastPrinted>
  <dcterms:created xsi:type="dcterms:W3CDTF">2005-05-17T00:05:19Z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